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29"/>
  <workbookPr/>
  <mc:AlternateContent xmlns:mc="http://schemas.openxmlformats.org/markup-compatibility/2006">
    <mc:Choice Requires="x15">
      <x15ac:absPath xmlns:x15ac="http://schemas.microsoft.com/office/spreadsheetml/2010/11/ac" url="https://fldrdy.sharepoint.com/sites/CataloguePortfolio/Shared Documents/WA (Wash)/WA-0008-3-FJ/"/>
    </mc:Choice>
  </mc:AlternateContent>
  <xr:revisionPtr revIDLastSave="581" documentId="11_B001C7A4A2E0C08CCE78F6C536437E3526919935" xr6:coauthVersionLast="47" xr6:coauthVersionMax="47" xr10:uidLastSave="{D9A4F06E-DD81-4974-BD8F-4E3118ABA8F0}"/>
  <bookViews>
    <workbookView xWindow="-98" yWindow="-98" windowWidth="20715" windowHeight="13276" activeTab="1" xr2:uid="{00000000-000D-0000-FFFF-FFFF00000000}"/>
  </bookViews>
  <sheets>
    <sheet name="Detailed Overall BOM" sheetId="1" r:id="rId1"/>
    <sheet name="Material Specific BOM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6" i="3" l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6" i="1"/>
  <c r="D37" i="1"/>
  <c r="D38" i="1"/>
  <c r="D39" i="1"/>
  <c r="D40" i="1"/>
  <c r="D41" i="1"/>
  <c r="D42" i="1"/>
  <c r="D44" i="1"/>
  <c r="D45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5" i="1"/>
</calcChain>
</file>

<file path=xl/sharedStrings.xml><?xml version="1.0" encoding="utf-8"?>
<sst xmlns="http://schemas.openxmlformats.org/spreadsheetml/2006/main" count="209" uniqueCount="189">
  <si>
    <t>ITEM NO.</t>
  </si>
  <si>
    <t>DESCRIPTION</t>
  </si>
  <si>
    <t>QTY.</t>
  </si>
  <si>
    <t>PA_WA013_CAD_MetalFrmeAssm</t>
  </si>
  <si>
    <r>
      <t xml:space="preserve">  </t>
    </r>
    <r>
      <rPr>
        <sz val="12"/>
        <color theme="1"/>
        <rFont val="SWGDT"/>
      </rPr>
      <t xml:space="preserve">
</t>
    </r>
    <r>
      <rPr>
        <sz val="12"/>
        <color theme="1"/>
        <rFont val="Century Gothic"/>
        <family val="2"/>
      </rPr>
      <t>PA_WA013_CAD_BckFrmAssm</t>
    </r>
  </si>
  <si>
    <t>1.1.1</t>
  </si>
  <si>
    <r>
      <t xml:space="preserve">    </t>
    </r>
    <r>
      <rPr>
        <sz val="12"/>
        <color theme="1"/>
        <rFont val="SWGDT"/>
      </rPr>
      <t xml:space="preserve">
</t>
    </r>
    <r>
      <rPr>
        <sz val="12"/>
        <color theme="1"/>
        <rFont val="Century Gothic"/>
        <family val="2"/>
      </rPr>
      <t>PA_WA013_CAD_FrmeRebar</t>
    </r>
  </si>
  <si>
    <t>1.1.2</t>
  </si>
  <si>
    <r>
      <t xml:space="preserve">    </t>
    </r>
    <r>
      <rPr>
        <sz val="12"/>
        <color theme="1"/>
        <rFont val="SWGDT"/>
      </rPr>
      <t xml:space="preserve">
</t>
    </r>
    <r>
      <rPr>
        <sz val="12"/>
        <color theme="1"/>
        <rFont val="Century Gothic"/>
        <family val="2"/>
      </rPr>
      <t>PA_WA013_CAD_FrmeRebar1</t>
    </r>
  </si>
  <si>
    <t>1.1.3</t>
  </si>
  <si>
    <t xml:space="preserve">      PA_WA013_CAD_URebar</t>
  </si>
  <si>
    <t>1.1.4</t>
  </si>
  <si>
    <r>
      <t xml:space="preserve">    </t>
    </r>
    <r>
      <rPr>
        <sz val="12"/>
        <color theme="1"/>
        <rFont val="SWGDT"/>
      </rPr>
      <t xml:space="preserve">
</t>
    </r>
    <r>
      <rPr>
        <sz val="12"/>
        <color theme="1"/>
        <rFont val="Century Gothic"/>
        <family val="2"/>
      </rPr>
      <t>PA_WA013_CAD_5mmRod</t>
    </r>
  </si>
  <si>
    <t>1.1.5</t>
  </si>
  <si>
    <t xml:space="preserve">      PA_WA013_CAD_SqrWshr</t>
  </si>
  <si>
    <t>1.1.6</t>
  </si>
  <si>
    <r>
      <t xml:space="preserve">    </t>
    </r>
    <r>
      <rPr>
        <sz val="12"/>
        <color theme="1"/>
        <rFont val="SWGDT"/>
      </rPr>
      <t xml:space="preserve">
</t>
    </r>
    <r>
      <rPr>
        <sz val="12"/>
        <color theme="1"/>
        <rFont val="Century Gothic"/>
        <family val="2"/>
      </rPr>
      <t>PA_WA013_CAD_FrmeCnnctr</t>
    </r>
  </si>
  <si>
    <t>1.1.7</t>
  </si>
  <si>
    <t xml:space="preserve">      AS 1111.2 - M6 x 20-WS</t>
  </si>
  <si>
    <r>
      <t xml:space="preserve">  </t>
    </r>
    <r>
      <rPr>
        <sz val="12"/>
        <color theme="1"/>
        <rFont val="SWGDT"/>
      </rPr>
      <t xml:space="preserve">
</t>
    </r>
    <r>
      <rPr>
        <sz val="12"/>
        <color theme="1"/>
        <rFont val="Century Gothic"/>
        <family val="2"/>
      </rPr>
      <t>PA_WA013_CAD_FrntFrmeAssm</t>
    </r>
  </si>
  <si>
    <t>1.2.1</t>
  </si>
  <si>
    <t>1.2.2</t>
  </si>
  <si>
    <t>1.2.3</t>
  </si>
  <si>
    <t>1.2.4</t>
  </si>
  <si>
    <t>1.2.5</t>
  </si>
  <si>
    <t xml:space="preserve">      AS 1111.2 - M6 x 20-NS</t>
  </si>
  <si>
    <t xml:space="preserve">   PA_WA013_CAD_Chain</t>
  </si>
  <si>
    <t xml:space="preserve">   AS 1237.1 N - 6</t>
  </si>
  <si>
    <t>M6 Plain washer</t>
  </si>
  <si>
    <t xml:space="preserve">   AS 1112.1 S1 - M6-D-S</t>
  </si>
  <si>
    <t>M6 hex nuts</t>
  </si>
  <si>
    <t xml:space="preserve">   B18.2.3.5M - Hex bolt M8 x 1.25 x 40 --40C</t>
  </si>
  <si>
    <t xml:space="preserve">   B18.2.4.2M - Hex nut, Style 2,  M8 x 1.25 --D-S</t>
  </si>
  <si>
    <t>M8 hex nut</t>
  </si>
  <si>
    <t xml:space="preserve">   B18.22M - Plain washer, 8 mm, regular</t>
  </si>
  <si>
    <t>M8 Plain washer</t>
  </si>
  <si>
    <t>PA_WA013_CAD_Pipe&amp;HldrAssm</t>
  </si>
  <si>
    <t>Pipe Holder &amp; Pipe Assm</t>
  </si>
  <si>
    <r>
      <t xml:space="preserve">  </t>
    </r>
    <r>
      <rPr>
        <sz val="12"/>
        <color theme="1"/>
        <rFont val="SWGDT"/>
      </rPr>
      <t xml:space="preserve">
</t>
    </r>
    <r>
      <rPr>
        <sz val="12"/>
        <color theme="1"/>
        <rFont val="Century Gothic"/>
        <family val="2"/>
      </rPr>
      <t>PA_WA013_CAD_PipeBseComp2</t>
    </r>
  </si>
  <si>
    <r>
      <t xml:space="preserve">  </t>
    </r>
    <r>
      <rPr>
        <sz val="12"/>
        <color theme="1"/>
        <rFont val="SWGDT"/>
      </rPr>
      <t xml:space="preserve">
</t>
    </r>
    <r>
      <rPr>
        <sz val="12"/>
        <color theme="1"/>
        <rFont val="Century Gothic"/>
        <family val="2"/>
      </rPr>
      <t>PA_WA013_CAD_PipeBseComp1</t>
    </r>
  </si>
  <si>
    <r>
      <t xml:space="preserve">  </t>
    </r>
    <r>
      <rPr>
        <sz val="12"/>
        <color theme="1"/>
        <rFont val="SWGDT"/>
      </rPr>
      <t xml:space="preserve">
</t>
    </r>
    <r>
      <rPr>
        <sz val="12"/>
        <color theme="1"/>
        <rFont val="Century Gothic"/>
        <family val="2"/>
      </rPr>
      <t>PA_WA013_CAD_32mmPipeHolder</t>
    </r>
  </si>
  <si>
    <t xml:space="preserve">    PA_WA013_CAD_SpoutHldr</t>
  </si>
  <si>
    <t xml:space="preserve">    PA_WA013_CAD_Bracket2</t>
  </si>
  <si>
    <t>1" L bracket</t>
  </si>
  <si>
    <t xml:space="preserve">    FLATCKT 3.5x20x16.4-type I-AB-S</t>
  </si>
  <si>
    <t>20mm Countersunk wood screw</t>
  </si>
  <si>
    <r>
      <t xml:space="preserve">  </t>
    </r>
    <r>
      <rPr>
        <sz val="12"/>
        <color theme="1"/>
        <rFont val="SWGDT"/>
      </rPr>
      <t xml:space="preserve">
</t>
    </r>
    <r>
      <rPr>
        <sz val="12"/>
        <color theme="1"/>
        <rFont val="Century Gothic"/>
        <family val="2"/>
      </rPr>
      <t>PA_WA013_CAD_PipeEndCapAssm</t>
    </r>
  </si>
  <si>
    <t>2.7.1</t>
  </si>
  <si>
    <t xml:space="preserve">      PA_WA013_CAD_32mmPipe</t>
  </si>
  <si>
    <t>2.7.2</t>
  </si>
  <si>
    <r>
      <t xml:space="preserve">    </t>
    </r>
    <r>
      <rPr>
        <sz val="12"/>
        <color theme="1"/>
        <rFont val="SWGDT"/>
      </rPr>
      <t xml:space="preserve">
</t>
    </r>
    <r>
      <rPr>
        <sz val="12"/>
        <color theme="1"/>
        <rFont val="Century Gothic"/>
        <family val="2"/>
      </rPr>
      <t>PA_WA013_CAD_EndCap</t>
    </r>
  </si>
  <si>
    <t>32mm PVC end cap</t>
  </si>
  <si>
    <t>2.7.3</t>
  </si>
  <si>
    <t xml:space="preserve">     PA_WA013_CAD_PipeSpout</t>
  </si>
  <si>
    <t>PA_WA013_CAD_PedalAssm</t>
  </si>
  <si>
    <t>Pedal Assembly</t>
  </si>
  <si>
    <t xml:space="preserve">  PA_WA013_CAD_PedalBrd</t>
  </si>
  <si>
    <t xml:space="preserve">  PA_WA013_CAD_PedalFrameHrzntlComp</t>
  </si>
  <si>
    <t xml:space="preserve">  PA_WA013_CAD_PedalFrameVerticalComp</t>
  </si>
  <si>
    <t xml:space="preserve">  PA_WA013_CAD_PedalHook</t>
  </si>
  <si>
    <t xml:space="preserve">  AS-NZS 1390 S - M6 x 50-S</t>
  </si>
  <si>
    <t xml:space="preserve">  AS 1237.1 N - 6</t>
  </si>
  <si>
    <t xml:space="preserve">  AS 1112.3 C- M6-S</t>
  </si>
  <si>
    <t>PA_WA013_CAD_TopShlfAssm</t>
  </si>
  <si>
    <t>Top shelf assembly</t>
  </si>
  <si>
    <t xml:space="preserve">  PA_WA013_CAD_TopShlfSttpr</t>
  </si>
  <si>
    <t xml:space="preserve">  PA_WA013_CAD_TopShlf</t>
  </si>
  <si>
    <t>PA_WA013_CAD_BttmShlfAssm</t>
  </si>
  <si>
    <t>Bottom Shelf Assembly</t>
  </si>
  <si>
    <t xml:space="preserve">  PA_WA013_CAD_BttmShlf</t>
  </si>
  <si>
    <t xml:space="preserve">  PA_WA013_CAD_BtmShlfStppr</t>
  </si>
  <si>
    <t>PA_WA013_CAD_Bracket1</t>
  </si>
  <si>
    <t>FLATCKT 4.8x20x15.6-type I-AB-S</t>
  </si>
  <si>
    <t>FLATCKT 4.8x25x20.6-type I-AB-S</t>
  </si>
  <si>
    <t>25mm Countersunk wood screw</t>
  </si>
  <si>
    <t>PA_WA013_CAD_SliderAssm</t>
  </si>
  <si>
    <t>Sliding Mechanism Assembly</t>
  </si>
  <si>
    <t xml:space="preserve">  PA_WA013_CAD_SliderBody</t>
  </si>
  <si>
    <t xml:space="preserve">  B18.2.3.1M - Hex cap screw, M5 x 0.8 x 35 --35S</t>
  </si>
  <si>
    <t xml:space="preserve">  B18.22M - Plain washer, 5 mm, regular</t>
  </si>
  <si>
    <t>M5 plain washer</t>
  </si>
  <si>
    <t xml:space="preserve">  B18.2.4.1M - Hex nut, Style 1,  M5 x 0.8 --D-N</t>
  </si>
  <si>
    <t>M5 hex nuts</t>
  </si>
  <si>
    <t xml:space="preserve">  PA_WA013_CAD_PlstcTubeCut</t>
  </si>
  <si>
    <t xml:space="preserve">  PA_WA013_CAD_SliderHook</t>
  </si>
  <si>
    <t>PA_WA013_CAD_BungeeCord</t>
  </si>
  <si>
    <t>PA_WA013_CAD_Bucket</t>
  </si>
  <si>
    <t>PA_WA013_CAD_NylonRope</t>
  </si>
  <si>
    <t>PA_WA013_CAD_OuletHoseAssm</t>
  </si>
  <si>
    <t>Outlet hose assm</t>
  </si>
  <si>
    <t xml:space="preserve">  PA_WA013_CAD_OutletHose</t>
  </si>
  <si>
    <t xml:space="preserve">  PA_WA013_CAD_HoseSpprt</t>
  </si>
  <si>
    <t xml:space="preserve">  PA_WA013_CAD_3mmCableTie</t>
  </si>
  <si>
    <t>PART NUMBER (ref to EngDwg)</t>
  </si>
  <si>
    <t>D12mm Rebar  [L=570mm]</t>
  </si>
  <si>
    <t>D12mm Rebar  [L=1460mm]</t>
  </si>
  <si>
    <t>D12mm Rebar  [L=370mm]</t>
  </si>
  <si>
    <t>D5mm Mild steel rod  [L=110mm]</t>
  </si>
  <si>
    <t>50mm Square Washer</t>
  </si>
  <si>
    <t>20mm x 3mm flat bar [L=60mm]</t>
  </si>
  <si>
    <t>M6 Hex bolt [20mm]</t>
  </si>
  <si>
    <t xml:space="preserve">2mm Straight link chain [L=290mm] </t>
  </si>
  <si>
    <t>M8 hex bolt [40mm]</t>
  </si>
  <si>
    <t xml:space="preserve">2" x 1" Timber [l=595mm] </t>
  </si>
  <si>
    <t xml:space="preserve">2" x 1" Timber [l=220mm] </t>
  </si>
  <si>
    <t>32mm pvc pipe [l=80mm]</t>
  </si>
  <si>
    <t>32mm PVC Pipe [l=920mm]</t>
  </si>
  <si>
    <t>25mm pvc pipe [l=320mm]</t>
  </si>
  <si>
    <t>12mm plywood [295mm x 160mm]</t>
  </si>
  <si>
    <t xml:space="preserve">25mm square tubing [l=565mm] </t>
  </si>
  <si>
    <t>25mm square tubing [l=740mm]</t>
  </si>
  <si>
    <t>20mm x 3mm flat bar [l=75 mm]</t>
  </si>
  <si>
    <t>M6 cuphead bolt [50mm]</t>
  </si>
  <si>
    <t>M6 hex nut</t>
  </si>
  <si>
    <t>12mm plywood [550mm x 30mm]</t>
  </si>
  <si>
    <t>12mm plywood [550mm x 280mm]</t>
  </si>
  <si>
    <t>12mm plywood [280mm x 30mm]</t>
  </si>
  <si>
    <t xml:space="preserve">20mm x 3mm flat bar  [l=50mm] </t>
  </si>
  <si>
    <t>25mm roofing strap [l=50mm]</t>
  </si>
  <si>
    <t>M5 hex bolt [35mm]</t>
  </si>
  <si>
    <t>4mm clear hose [l=50mm]</t>
  </si>
  <si>
    <t>double link chain [1 link]</t>
  </si>
  <si>
    <t>bungee cord [l=600mm]</t>
  </si>
  <si>
    <t>20l bucket</t>
  </si>
  <si>
    <t>nylon rope [l=1100mm]</t>
  </si>
  <si>
    <t>8mm hose [l=125mm]</t>
  </si>
  <si>
    <t>25mm roofing strap [l=510mm]</t>
  </si>
  <si>
    <t>3mm cable tie</t>
  </si>
  <si>
    <t>DESCRIPTION HIDDEN</t>
  </si>
  <si>
    <t>D12MM REBAR  [L=570MM]</t>
  </si>
  <si>
    <t>D12MM REBAR  [L=1460MM]</t>
  </si>
  <si>
    <t>D12MM REBAR  [L=370MM]</t>
  </si>
  <si>
    <t>D5MM MILD STEEL ROD  [L=110MM]</t>
  </si>
  <si>
    <t>50MM SQUARE WASHER</t>
  </si>
  <si>
    <t>20MM X 3MM FLAT BAR [L=60MM]</t>
  </si>
  <si>
    <t>M6 HEX BOLT [20MM]</t>
  </si>
  <si>
    <t xml:space="preserve">2MM STRAIGHT LINK CHAIN [L=290MM] </t>
  </si>
  <si>
    <t>M6 PLAIN WASHER</t>
  </si>
  <si>
    <t>M8 HEX BOLT [40MM]</t>
  </si>
  <si>
    <t>M8 HEX NUT</t>
  </si>
  <si>
    <t>M8 PLAIN WASHER</t>
  </si>
  <si>
    <t xml:space="preserve">2" X 1" TIMBER [L=595MM] </t>
  </si>
  <si>
    <t xml:space="preserve">2" X 1" TIMBER [L=220MM] </t>
  </si>
  <si>
    <t>32MM PVC PIPE [L=80MM]</t>
  </si>
  <si>
    <t>1" L BRACKET</t>
  </si>
  <si>
    <t>20MM COUNTERSUNK WOOD SCREW</t>
  </si>
  <si>
    <t>32MM PVC PIPE [L=920MM]</t>
  </si>
  <si>
    <t>32MM PVC END CAP</t>
  </si>
  <si>
    <t>25MM PVC PIPE [L=320MM]</t>
  </si>
  <si>
    <t>12MM PLYWOOD [295MM X 160MM]</t>
  </si>
  <si>
    <t xml:space="preserve">25MM SQUARE TUBING [L=565MM] </t>
  </si>
  <si>
    <t>25MM SQUARE TUBING [L=740MM]</t>
  </si>
  <si>
    <t>20MM X 3MM FLAT BAR [L=75 MM]</t>
  </si>
  <si>
    <t>M6 CUPHEAD BOLT [50MM]</t>
  </si>
  <si>
    <t>M6 HEX NUT</t>
  </si>
  <si>
    <t>12MM PLYWOOD [550MM X 30MM]</t>
  </si>
  <si>
    <t>12MM PLYWOOD [550MM X 280MM]</t>
  </si>
  <si>
    <t>12MM PLYWOOD [280MM X 30MM]</t>
  </si>
  <si>
    <t xml:space="preserve">20MM X 3MM FLAT BAR  [L=50MM] </t>
  </si>
  <si>
    <t>25MM COUNTERSUNK WOOD SCREW</t>
  </si>
  <si>
    <t>M5 HEX BOLT [35MM]</t>
  </si>
  <si>
    <t>M5 PLAIN WASHER</t>
  </si>
  <si>
    <t>M5 HEX NUTS</t>
  </si>
  <si>
    <t>4MM CLEAR HOSE [L=50MM]</t>
  </si>
  <si>
    <t>DOUBLE LINK CHAIN [1 LINK]</t>
  </si>
  <si>
    <t>BUNGEE CORD [L=600MM]</t>
  </si>
  <si>
    <t>20L BUCKET</t>
  </si>
  <si>
    <t>NYLON ROPE [L=1100MM]</t>
  </si>
  <si>
    <t>8MM HOSE [L=125MM]</t>
  </si>
  <si>
    <t>25MM ROOFING STRAP [L=510MM]</t>
  </si>
  <si>
    <t>3MM CABLE TIE</t>
  </si>
  <si>
    <t>25mm pvc pipe [l=35mm]</t>
  </si>
  <si>
    <t>25MM PVC PIPE[L=35MM]</t>
  </si>
  <si>
    <t>25MM ROOFING STRAP [L=50MM]</t>
  </si>
  <si>
    <t>12MM PLYWOOD [1200MM X440MM]</t>
  </si>
  <si>
    <t>2" X 1" TIMBER [L=815MM]</t>
  </si>
  <si>
    <t>25MM PVC PIPE [L=355MM]</t>
  </si>
  <si>
    <t>32MM PVC PIPE [L=1000MM]</t>
  </si>
  <si>
    <t>25MM ROOFING STRAP [L=560MM]</t>
  </si>
  <si>
    <t>20MM X 3MM FLAT BAR [590MM]</t>
  </si>
  <si>
    <t>25MM SQUARE TUBING [L=1305MM]</t>
  </si>
  <si>
    <t>D12MM REBAR [L=9630MM]</t>
  </si>
  <si>
    <t>Miscellaneous</t>
  </si>
  <si>
    <t>Timber &amp; Plywood</t>
  </si>
  <si>
    <t>Screws</t>
  </si>
  <si>
    <t>Pipes</t>
  </si>
  <si>
    <t>Roofing Strap</t>
  </si>
  <si>
    <t>Steel</t>
  </si>
  <si>
    <t>Nuts, Bolts &amp; Washers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</si>
</sst>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b/>
      <sz val="12"/>
      <color theme="1"/>
      <name val="Century Gothic"/>
      <family val="2"/>
    </font>
    <font>
      <sz val="12"/>
      <color theme="1"/>
      <name val="Century Gothic"/>
      <family val="2"/>
    </font>
    <font>
      <sz val="12"/>
      <color theme="1"/>
      <name val="SWGDT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22"/>
      <color theme="1"/>
      <name val="Calibri"/>
      <family val="2"/>
      <scheme val="minor"/>
    </font>
    <font>
      <sz val="26"/>
      <color theme="1"/>
      <name val="Calibri"/>
      <family val="2"/>
      <scheme val="minor"/>
    </font>
    <font>
      <sz val="28"/>
      <color theme="1"/>
      <name val="Calibri"/>
      <family val="2"/>
      <scheme val="minor"/>
    </font>
    <font>
      <sz val="7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2">
    <xf numFmtId="0" fontId="0" fillId="0" borderId="0"/>
    <xf numFmtId="0" fontId="4" fillId="0" borderId="1" applyNumberFormat="0" applyFill="0" applyAlignment="0" applyProtection="0"/>
  </cellStyleXfs>
  <cellXfs count="16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left" vertical="center"/>
    </xf>
    <xf numFmtId="0" fontId="1" fillId="0" borderId="0" xfId="0" applyNumberFormat="1" applyFont="1" applyAlignment="1">
      <alignment horizontal="center" vertical="center"/>
    </xf>
    <xf numFmtId="0" fontId="2" fillId="2" borderId="0" xfId="0" applyNumberFormat="1" applyFont="1" applyFill="1" applyAlignment="1">
      <alignment horizontal="center" vertical="center"/>
    </xf>
    <xf numFmtId="0" fontId="0" fillId="0" borderId="0" xfId="0" applyNumberFormat="1"/>
    <xf numFmtId="0" fontId="4" fillId="0" borderId="1" xfId="1"/>
    <xf numFmtId="0" fontId="4" fillId="0" borderId="1" xfId="1" applyFont="1"/>
    <xf numFmtId="0" fontId="6" fillId="3" borderId="0" xfId="0" applyFont="1" applyFill="1" applyAlignment="1">
      <alignment horizontal="center" vertical="center" textRotation="90"/>
    </xf>
    <xf numFmtId="0" fontId="7" fillId="3" borderId="0" xfId="0" applyFont="1" applyFill="1" applyAlignment="1">
      <alignment horizontal="center" vertical="center" textRotation="90" wrapText="1"/>
    </xf>
    <xf numFmtId="0" fontId="6" fillId="3" borderId="0" xfId="0" applyFont="1" applyFill="1" applyAlignment="1">
      <alignment horizontal="center" vertical="center"/>
    </xf>
    <xf numFmtId="0" fontId="8" fillId="3" borderId="0" xfId="0" applyFont="1" applyFill="1" applyAlignment="1">
      <alignment horizontal="center" vertical="center" textRotation="90"/>
    </xf>
    <xf numFmtId="0" fontId="5" fillId="3" borderId="0" xfId="0" applyFont="1" applyFill="1" applyAlignment="1">
      <alignment horizontal="center" vertical="center" wrapText="1"/>
    </xf>
    <xf numFmtId="0" fontId="9" fillId="3" borderId="0" xfId="0" applyFont="1" applyFill="1" applyAlignment="1">
      <alignment horizontal="center" vertical="center" textRotation="90" wrapText="1"/>
    </xf>
  </cellXfs>
  <cellStyles count="2">
    <cellStyle name="Normal" xfId="0" builtinId="0"/>
    <cellStyle name="Total" xfId="1" builtinId="25"/>
  </cellStyles>
  <dxfs count="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entury Gothic"/>
        <family val="2"/>
        <scheme val="none"/>
      </font>
      <fill>
        <patternFill>
          <fgColor indexed="64"/>
          <bgColor theme="0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entury Gothic"/>
        <family val="2"/>
        <scheme val="none"/>
      </font>
      <numFmt numFmtId="0" formatCode="General"/>
      <fill>
        <patternFill>
          <fgColor indexed="64"/>
          <bgColor theme="0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entury Gothic"/>
        <family val="2"/>
        <scheme val="none"/>
      </font>
      <numFmt numFmtId="0" formatCode="General"/>
      <fill>
        <patternFill>
          <fgColor indexed="64"/>
          <bgColor theme="0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entury Gothic"/>
        <family val="2"/>
        <scheme val="none"/>
      </font>
      <fill>
        <patternFill>
          <fgColor indexed="64"/>
          <bgColor theme="0"/>
        </patternFill>
      </fill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entury Gothic"/>
        <family val="2"/>
        <scheme val="none"/>
      </font>
      <fill>
        <patternFill>
          <fgColor indexed="64"/>
          <bgColor theme="0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entury Gothic"/>
        <family val="2"/>
        <scheme val="none"/>
      </font>
      <fill>
        <patternFill>
          <fgColor indexed="64"/>
          <bgColor theme="0"/>
        </patternFill>
      </fill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entury Gothic"/>
        <family val="2"/>
        <scheme val="none"/>
      </font>
      <fill>
        <patternFill>
          <fgColor indexed="64"/>
          <bgColor theme="0"/>
        </patternFill>
      </fill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9182D088-D61C-4631-98AD-316F6ADDC22B}" name="Table2" displayName="Table2" ref="A2:E65" totalsRowShown="0" headerRowDxfId="6" dataDxfId="5">
  <autoFilter ref="A2:E65" xr:uid="{9182D088-D61C-4631-98AD-316F6ADDC22B}"/>
  <tableColumns count="5">
    <tableColumn id="1" xr3:uid="{4312B600-5A7C-46E1-BD28-5543AACBEBA2}" name="ITEM NO." dataDxfId="4"/>
    <tableColumn id="2" xr3:uid="{D1EEA502-63C2-40FB-B6C3-06EEE770DFB7}" name="PART NUMBER (ref to EngDwg)" dataDxfId="3"/>
    <tableColumn id="3" xr3:uid="{CBA4F15E-3E48-4E49-AD96-47645BCEA2F5}" name="DESCRIPTION HIDDEN" dataDxfId="2"/>
    <tableColumn id="5" xr3:uid="{C96D00D7-6206-44A8-BD52-337003BEC679}" name="DESCRIPTION" dataDxfId="1"/>
    <tableColumn id="4" xr3:uid="{0ED680AC-CD9E-4970-94CC-73269A3B219D}" name="QTY." dataDxfId="0"/>
  </tableColumns>
  <tableStyleInfo name="TableStyleLight15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89DC9F94-7EA3-4A7A-B1EF-4D1EB7115E83}" name="Table10" displayName="Table10" ref="D2:E67" totalsRowShown="0">
  <autoFilter ref="D2:E67" xr:uid="{89DC9F94-7EA3-4A7A-B1EF-4D1EB7115E83}"/>
  <sortState xmlns:xlrd2="http://schemas.microsoft.com/office/spreadsheetml/2017/richdata2" ref="D3:E68">
    <sortCondition ref="D2:D68"/>
  </sortState>
  <tableColumns count="2">
    <tableColumn id="1" xr3:uid="{DE3CB6F4-BD99-4FA9-ABA9-13E2A5D291E8}" name="DESCRIPTION"/>
    <tableColumn id="2" xr3:uid="{E21475E8-1C4D-4611-8DB4-9375B2259551}" name="QTY."/>
  </tableColumns>
  <tableStyleInfo name="TableStyleLight15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65"/>
  <sheetViews>
    <sheetView topLeftCell="A13" zoomScale="50" zoomScaleNormal="50" workbookViewId="0">
      <selection activeCell="C53" sqref="C53"/>
    </sheetView>
  </sheetViews>
  <sheetFormatPr defaultRowHeight="14.25" x14ac:dyDescent="0.45"/>
  <cols>
    <col min="1" max="1" width="14.3984375" bestFit="1" customWidth="1"/>
    <col min="2" max="2" width="50.796875" bestFit="1" customWidth="1"/>
    <col min="3" max="3" width="31.06640625" style="7" customWidth="1"/>
    <col min="4" max="4" width="44.59765625" style="7" customWidth="1"/>
    <col min="5" max="5" width="9.86328125" bestFit="1" customWidth="1"/>
  </cols>
  <sheetData>
    <row r="1" spans="1:5" x14ac:dyDescent="0.45">
      <c r="C1"/>
      <c r="D1"/>
    </row>
    <row r="2" spans="1:5" ht="14.65" x14ac:dyDescent="0.45">
      <c r="A2" s="1" t="s">
        <v>0</v>
      </c>
      <c r="B2" s="2" t="s">
        <v>93</v>
      </c>
      <c r="C2" s="5" t="s">
        <v>128</v>
      </c>
      <c r="D2" s="5" t="s">
        <v>1</v>
      </c>
      <c r="E2" s="1" t="s">
        <v>2</v>
      </c>
    </row>
    <row r="3" spans="1:5" ht="15.4" x14ac:dyDescent="0.45">
      <c r="A3" s="3">
        <v>1</v>
      </c>
      <c r="B3" s="4" t="s">
        <v>3</v>
      </c>
      <c r="C3" s="6"/>
      <c r="D3" s="6"/>
      <c r="E3" s="3">
        <v>1</v>
      </c>
    </row>
    <row r="4" spans="1:5" ht="16.899999999999999" x14ac:dyDescent="0.45">
      <c r="A4" s="3">
        <v>1.1000000000000001</v>
      </c>
      <c r="B4" s="4" t="s">
        <v>4</v>
      </c>
      <c r="C4" s="6"/>
      <c r="D4" s="6"/>
      <c r="E4" s="3">
        <v>1</v>
      </c>
    </row>
    <row r="5" spans="1:5" ht="16.899999999999999" x14ac:dyDescent="0.45">
      <c r="A5" s="3" t="s">
        <v>5</v>
      </c>
      <c r="B5" s="4" t="s">
        <v>6</v>
      </c>
      <c r="C5" s="6" t="s">
        <v>94</v>
      </c>
      <c r="D5" s="6" t="str">
        <f>UPPER(Table2[[#This Row],[DESCRIPTION HIDDEN]])</f>
        <v>D12MM REBAR  [L=570MM]</v>
      </c>
      <c r="E5" s="3">
        <v>3</v>
      </c>
    </row>
    <row r="6" spans="1:5" ht="16.899999999999999" x14ac:dyDescent="0.45">
      <c r="A6" s="3" t="s">
        <v>7</v>
      </c>
      <c r="B6" s="4" t="s">
        <v>8</v>
      </c>
      <c r="C6" s="6" t="s">
        <v>95</v>
      </c>
      <c r="D6" s="6" t="str">
        <f>UPPER(Table2[[#This Row],[DESCRIPTION HIDDEN]])</f>
        <v>D12MM REBAR  [L=1460MM]</v>
      </c>
      <c r="E6" s="3">
        <v>2</v>
      </c>
    </row>
    <row r="7" spans="1:5" ht="15.4" x14ac:dyDescent="0.45">
      <c r="A7" s="3" t="s">
        <v>9</v>
      </c>
      <c r="B7" s="4" t="s">
        <v>10</v>
      </c>
      <c r="C7" s="6" t="s">
        <v>96</v>
      </c>
      <c r="D7" s="6" t="str">
        <f>UPPER(Table2[[#This Row],[DESCRIPTION HIDDEN]])</f>
        <v>D12MM REBAR  [L=370MM]</v>
      </c>
      <c r="E7" s="3">
        <v>1</v>
      </c>
    </row>
    <row r="8" spans="1:5" ht="16.899999999999999" x14ac:dyDescent="0.45">
      <c r="A8" s="3" t="s">
        <v>11</v>
      </c>
      <c r="B8" s="4" t="s">
        <v>12</v>
      </c>
      <c r="C8" s="6" t="s">
        <v>97</v>
      </c>
      <c r="D8" s="6" t="str">
        <f>UPPER(Table2[[#This Row],[DESCRIPTION HIDDEN]])</f>
        <v>D5MM MILD STEEL ROD  [L=110MM]</v>
      </c>
      <c r="E8" s="3">
        <v>2</v>
      </c>
    </row>
    <row r="9" spans="1:5" ht="15.4" x14ac:dyDescent="0.45">
      <c r="A9" s="3" t="s">
        <v>13</v>
      </c>
      <c r="B9" s="4" t="s">
        <v>14</v>
      </c>
      <c r="C9" s="6" t="s">
        <v>98</v>
      </c>
      <c r="D9" s="6" t="str">
        <f>UPPER(Table2[[#This Row],[DESCRIPTION HIDDEN]])</f>
        <v>50MM SQUARE WASHER</v>
      </c>
      <c r="E9" s="3">
        <v>2</v>
      </c>
    </row>
    <row r="10" spans="1:5" ht="16.899999999999999" x14ac:dyDescent="0.45">
      <c r="A10" s="3" t="s">
        <v>15</v>
      </c>
      <c r="B10" s="4" t="s">
        <v>16</v>
      </c>
      <c r="C10" s="6" t="s">
        <v>99</v>
      </c>
      <c r="D10" s="6" t="str">
        <f>UPPER(Table2[[#This Row],[DESCRIPTION HIDDEN]])</f>
        <v>20MM X 3MM FLAT BAR [L=60MM]</v>
      </c>
      <c r="E10" s="3">
        <v>2</v>
      </c>
    </row>
    <row r="11" spans="1:5" ht="15.4" x14ac:dyDescent="0.45">
      <c r="A11" s="3" t="s">
        <v>17</v>
      </c>
      <c r="B11" s="4" t="s">
        <v>18</v>
      </c>
      <c r="C11" s="6" t="s">
        <v>100</v>
      </c>
      <c r="D11" s="6" t="str">
        <f>UPPER(Table2[[#This Row],[DESCRIPTION HIDDEN]])</f>
        <v>M6 HEX BOLT [20MM]</v>
      </c>
      <c r="E11" s="3">
        <v>2</v>
      </c>
    </row>
    <row r="12" spans="1:5" ht="16.899999999999999" x14ac:dyDescent="0.45">
      <c r="A12" s="3">
        <v>1.2</v>
      </c>
      <c r="B12" s="4" t="s">
        <v>19</v>
      </c>
      <c r="C12" s="6"/>
      <c r="D12" s="6" t="str">
        <f>UPPER(Table2[[#This Row],[DESCRIPTION HIDDEN]])</f>
        <v/>
      </c>
      <c r="E12" s="3">
        <v>1</v>
      </c>
    </row>
    <row r="13" spans="1:5" ht="16.899999999999999" x14ac:dyDescent="0.45">
      <c r="A13" s="3" t="s">
        <v>20</v>
      </c>
      <c r="B13" s="4" t="s">
        <v>6</v>
      </c>
      <c r="C13" s="6" t="s">
        <v>94</v>
      </c>
      <c r="D13" s="6" t="str">
        <f>UPPER(Table2[[#This Row],[DESCRIPTION HIDDEN]])</f>
        <v>D12MM REBAR  [L=570MM]</v>
      </c>
      <c r="E13" s="3">
        <v>3</v>
      </c>
    </row>
    <row r="14" spans="1:5" ht="16.899999999999999" x14ac:dyDescent="0.45">
      <c r="A14" s="3" t="s">
        <v>21</v>
      </c>
      <c r="B14" s="4" t="s">
        <v>8</v>
      </c>
      <c r="C14" s="6" t="s">
        <v>95</v>
      </c>
      <c r="D14" s="6" t="str">
        <f>UPPER(Table2[[#This Row],[DESCRIPTION HIDDEN]])</f>
        <v>D12MM REBAR  [L=1460MM]</v>
      </c>
      <c r="E14" s="3">
        <v>2</v>
      </c>
    </row>
    <row r="15" spans="1:5" ht="16.899999999999999" x14ac:dyDescent="0.45">
      <c r="A15" s="3" t="s">
        <v>22</v>
      </c>
      <c r="B15" s="4" t="s">
        <v>16</v>
      </c>
      <c r="C15" s="6" t="s">
        <v>99</v>
      </c>
      <c r="D15" s="6" t="str">
        <f>UPPER(Table2[[#This Row],[DESCRIPTION HIDDEN]])</f>
        <v>20MM X 3MM FLAT BAR [L=60MM]</v>
      </c>
      <c r="E15" s="3">
        <v>2</v>
      </c>
    </row>
    <row r="16" spans="1:5" ht="15.4" x14ac:dyDescent="0.45">
      <c r="A16" s="3" t="s">
        <v>23</v>
      </c>
      <c r="B16" s="4" t="s">
        <v>14</v>
      </c>
      <c r="C16" s="6" t="s">
        <v>98</v>
      </c>
      <c r="D16" s="6" t="str">
        <f>UPPER(Table2[[#This Row],[DESCRIPTION HIDDEN]])</f>
        <v>50MM SQUARE WASHER</v>
      </c>
      <c r="E16" s="3">
        <v>2</v>
      </c>
    </row>
    <row r="17" spans="1:5" ht="15.4" x14ac:dyDescent="0.45">
      <c r="A17" s="3" t="s">
        <v>24</v>
      </c>
      <c r="B17" s="4" t="s">
        <v>25</v>
      </c>
      <c r="C17" s="6" t="s">
        <v>100</v>
      </c>
      <c r="D17" s="6" t="str">
        <f>UPPER(Table2[[#This Row],[DESCRIPTION HIDDEN]])</f>
        <v>M6 HEX BOLT [20MM]</v>
      </c>
      <c r="E17" s="3">
        <v>2</v>
      </c>
    </row>
    <row r="18" spans="1:5" ht="15.4" x14ac:dyDescent="0.45">
      <c r="A18" s="3">
        <v>1.3</v>
      </c>
      <c r="B18" s="4" t="s">
        <v>26</v>
      </c>
      <c r="C18" s="6" t="s">
        <v>101</v>
      </c>
      <c r="D18" s="6" t="str">
        <f>UPPER(Table2[[#This Row],[DESCRIPTION HIDDEN]])</f>
        <v xml:space="preserve">2MM STRAIGHT LINK CHAIN [L=290MM] </v>
      </c>
      <c r="E18" s="3">
        <v>2</v>
      </c>
    </row>
    <row r="19" spans="1:5" ht="15.4" x14ac:dyDescent="0.45">
      <c r="A19" s="3">
        <v>1.4</v>
      </c>
      <c r="B19" s="4" t="s">
        <v>27</v>
      </c>
      <c r="C19" s="6" t="s">
        <v>28</v>
      </c>
      <c r="D19" s="6" t="str">
        <f>UPPER(Table2[[#This Row],[DESCRIPTION HIDDEN]])</f>
        <v>M6 PLAIN WASHER</v>
      </c>
      <c r="E19" s="3">
        <v>8</v>
      </c>
    </row>
    <row r="20" spans="1:5" ht="15.4" x14ac:dyDescent="0.45">
      <c r="A20" s="3">
        <v>1.5</v>
      </c>
      <c r="B20" s="4" t="s">
        <v>29</v>
      </c>
      <c r="C20" s="6" t="s">
        <v>30</v>
      </c>
      <c r="D20" s="6" t="str">
        <f>UPPER(Table2[[#This Row],[DESCRIPTION HIDDEN]])</f>
        <v>M6 HEX NUTS</v>
      </c>
      <c r="E20" s="3">
        <v>4</v>
      </c>
    </row>
    <row r="21" spans="1:5" ht="15.4" x14ac:dyDescent="0.45">
      <c r="A21" s="3">
        <v>1.6</v>
      </c>
      <c r="B21" s="4" t="s">
        <v>31</v>
      </c>
      <c r="C21" s="6" t="s">
        <v>102</v>
      </c>
      <c r="D21" s="6" t="str">
        <f>UPPER(Table2[[#This Row],[DESCRIPTION HIDDEN]])</f>
        <v>M8 HEX BOLT [40MM]</v>
      </c>
      <c r="E21" s="3">
        <v>2</v>
      </c>
    </row>
    <row r="22" spans="1:5" ht="15.4" x14ac:dyDescent="0.45">
      <c r="A22" s="3">
        <v>1.7</v>
      </c>
      <c r="B22" s="4" t="s">
        <v>32</v>
      </c>
      <c r="C22" s="6" t="s">
        <v>33</v>
      </c>
      <c r="D22" s="6" t="str">
        <f>UPPER(Table2[[#This Row],[DESCRIPTION HIDDEN]])</f>
        <v>M8 HEX NUT</v>
      </c>
      <c r="E22" s="3">
        <v>2</v>
      </c>
    </row>
    <row r="23" spans="1:5" ht="15.4" x14ac:dyDescent="0.45">
      <c r="A23" s="3">
        <v>1.8</v>
      </c>
      <c r="B23" s="4" t="s">
        <v>34</v>
      </c>
      <c r="C23" s="6" t="s">
        <v>35</v>
      </c>
      <c r="D23" s="6" t="str">
        <f>UPPER(Table2[[#This Row],[DESCRIPTION HIDDEN]])</f>
        <v>M8 PLAIN WASHER</v>
      </c>
      <c r="E23" s="3">
        <v>4</v>
      </c>
    </row>
    <row r="24" spans="1:5" ht="15.4" x14ac:dyDescent="0.45">
      <c r="A24" s="3">
        <v>2</v>
      </c>
      <c r="B24" s="4" t="s">
        <v>36</v>
      </c>
      <c r="C24" s="6" t="s">
        <v>37</v>
      </c>
      <c r="D24" s="6" t="str">
        <f>UPPER(Table2[[#This Row],[DESCRIPTION HIDDEN]])</f>
        <v>PIPE HOLDER &amp; PIPE ASSM</v>
      </c>
      <c r="E24" s="3">
        <v>1</v>
      </c>
    </row>
    <row r="25" spans="1:5" ht="16.899999999999999" x14ac:dyDescent="0.45">
      <c r="A25" s="3">
        <v>2.1</v>
      </c>
      <c r="B25" s="4" t="s">
        <v>38</v>
      </c>
      <c r="C25" s="6" t="s">
        <v>103</v>
      </c>
      <c r="D25" s="6" t="str">
        <f>UPPER(Table2[[#This Row],[DESCRIPTION HIDDEN]])</f>
        <v xml:space="preserve">2" X 1" TIMBER [L=595MM] </v>
      </c>
      <c r="E25" s="3">
        <v>1</v>
      </c>
    </row>
    <row r="26" spans="1:5" ht="16.899999999999999" x14ac:dyDescent="0.45">
      <c r="A26" s="3">
        <v>2.2000000000000002</v>
      </c>
      <c r="B26" s="4" t="s">
        <v>39</v>
      </c>
      <c r="C26" s="6" t="s">
        <v>104</v>
      </c>
      <c r="D26" s="6" t="str">
        <f>UPPER(Table2[[#This Row],[DESCRIPTION HIDDEN]])</f>
        <v xml:space="preserve">2" X 1" TIMBER [L=220MM] </v>
      </c>
      <c r="E26" s="3">
        <v>1</v>
      </c>
    </row>
    <row r="27" spans="1:5" ht="16.899999999999999" x14ac:dyDescent="0.45">
      <c r="A27" s="3">
        <v>2.2999999999999998</v>
      </c>
      <c r="B27" s="4" t="s">
        <v>40</v>
      </c>
      <c r="C27" s="6" t="s">
        <v>105</v>
      </c>
      <c r="D27" s="6" t="str">
        <f>UPPER(Table2[[#This Row],[DESCRIPTION HIDDEN]])</f>
        <v>32MM PVC PIPE [L=80MM]</v>
      </c>
      <c r="E27" s="3">
        <v>1</v>
      </c>
    </row>
    <row r="28" spans="1:5" ht="15.4" x14ac:dyDescent="0.45">
      <c r="A28" s="3">
        <v>2.4</v>
      </c>
      <c r="B28" s="4" t="s">
        <v>41</v>
      </c>
      <c r="C28" s="6" t="s">
        <v>171</v>
      </c>
      <c r="D28" s="6" t="str">
        <f>UPPER(Table2[[#This Row],[DESCRIPTION HIDDEN]])</f>
        <v>25MM PVC PIPE [L=35MM]</v>
      </c>
      <c r="E28" s="3">
        <v>1</v>
      </c>
    </row>
    <row r="29" spans="1:5" ht="15.4" x14ac:dyDescent="0.45">
      <c r="A29" s="3">
        <v>2.5</v>
      </c>
      <c r="B29" s="4" t="s">
        <v>42</v>
      </c>
      <c r="C29" s="6" t="s">
        <v>43</v>
      </c>
      <c r="D29" s="6" t="str">
        <f>UPPER(Table2[[#This Row],[DESCRIPTION HIDDEN]])</f>
        <v>1" L BRACKET</v>
      </c>
      <c r="E29" s="3">
        <v>2</v>
      </c>
    </row>
    <row r="30" spans="1:5" ht="15.4" x14ac:dyDescent="0.45">
      <c r="A30" s="3">
        <v>2.6</v>
      </c>
      <c r="B30" s="4" t="s">
        <v>44</v>
      </c>
      <c r="C30" s="6" t="s">
        <v>45</v>
      </c>
      <c r="D30" s="6" t="str">
        <f>UPPER(Table2[[#This Row],[DESCRIPTION HIDDEN]])</f>
        <v>20MM COUNTERSUNK WOOD SCREW</v>
      </c>
      <c r="E30" s="3">
        <v>10</v>
      </c>
    </row>
    <row r="31" spans="1:5" ht="16.899999999999999" x14ac:dyDescent="0.45">
      <c r="A31" s="3">
        <v>2.7</v>
      </c>
      <c r="B31" s="4" t="s">
        <v>46</v>
      </c>
      <c r="C31" s="6"/>
      <c r="D31" s="6" t="str">
        <f>UPPER(Table2[[#This Row],[DESCRIPTION HIDDEN]])</f>
        <v/>
      </c>
      <c r="E31" s="3">
        <v>1</v>
      </c>
    </row>
    <row r="32" spans="1:5" ht="15.4" x14ac:dyDescent="0.45">
      <c r="A32" s="3" t="s">
        <v>47</v>
      </c>
      <c r="B32" s="4" t="s">
        <v>48</v>
      </c>
      <c r="C32" s="6" t="s">
        <v>106</v>
      </c>
      <c r="D32" s="6" t="str">
        <f>UPPER(Table2[[#This Row],[DESCRIPTION HIDDEN]])</f>
        <v>32MM PVC PIPE [L=920MM]</v>
      </c>
      <c r="E32" s="3">
        <v>1</v>
      </c>
    </row>
    <row r="33" spans="1:5" ht="16.899999999999999" x14ac:dyDescent="0.45">
      <c r="A33" s="3" t="s">
        <v>49</v>
      </c>
      <c r="B33" s="4" t="s">
        <v>50</v>
      </c>
      <c r="C33" s="6" t="s">
        <v>51</v>
      </c>
      <c r="D33" s="6" t="str">
        <f>UPPER(Table2[[#This Row],[DESCRIPTION HIDDEN]])</f>
        <v>32MM PVC END CAP</v>
      </c>
      <c r="E33" s="3">
        <v>1</v>
      </c>
    </row>
    <row r="34" spans="1:5" ht="15.4" x14ac:dyDescent="0.45">
      <c r="A34" s="3" t="s">
        <v>52</v>
      </c>
      <c r="B34" s="4" t="s">
        <v>53</v>
      </c>
      <c r="C34" s="6" t="s">
        <v>107</v>
      </c>
      <c r="D34" s="6" t="str">
        <f>UPPER(Table2[[#This Row],[DESCRIPTION HIDDEN]])</f>
        <v>25MM PVC PIPE [L=320MM]</v>
      </c>
      <c r="E34" s="3">
        <v>1</v>
      </c>
    </row>
    <row r="35" spans="1:5" ht="15.4" x14ac:dyDescent="0.45">
      <c r="A35" s="3">
        <v>3</v>
      </c>
      <c r="B35" s="4" t="s">
        <v>54</v>
      </c>
      <c r="C35" s="6" t="s">
        <v>55</v>
      </c>
      <c r="D35" s="6"/>
      <c r="E35" s="3">
        <v>1</v>
      </c>
    </row>
    <row r="36" spans="1:5" ht="15.4" x14ac:dyDescent="0.45">
      <c r="A36" s="3">
        <v>3.1</v>
      </c>
      <c r="B36" s="4" t="s">
        <v>56</v>
      </c>
      <c r="C36" s="6" t="s">
        <v>108</v>
      </c>
      <c r="D36" s="6" t="str">
        <f>UPPER(Table2[[#This Row],[DESCRIPTION HIDDEN]])</f>
        <v>12MM PLYWOOD [295MM X 160MM]</v>
      </c>
      <c r="E36" s="3">
        <v>1</v>
      </c>
    </row>
    <row r="37" spans="1:5" ht="15.4" x14ac:dyDescent="0.45">
      <c r="A37" s="3">
        <v>3.2</v>
      </c>
      <c r="B37" s="4" t="s">
        <v>57</v>
      </c>
      <c r="C37" s="6" t="s">
        <v>109</v>
      </c>
      <c r="D37" s="6" t="str">
        <f>UPPER(Table2[[#This Row],[DESCRIPTION HIDDEN]])</f>
        <v xml:space="preserve">25MM SQUARE TUBING [L=565MM] </v>
      </c>
      <c r="E37" s="3">
        <v>1</v>
      </c>
    </row>
    <row r="38" spans="1:5" ht="15.4" x14ac:dyDescent="0.45">
      <c r="A38" s="3">
        <v>3.3</v>
      </c>
      <c r="B38" s="4" t="s">
        <v>58</v>
      </c>
      <c r="C38" s="6" t="s">
        <v>110</v>
      </c>
      <c r="D38" s="6" t="str">
        <f>UPPER(Table2[[#This Row],[DESCRIPTION HIDDEN]])</f>
        <v>25MM SQUARE TUBING [L=740MM]</v>
      </c>
      <c r="E38" s="3">
        <v>1</v>
      </c>
    </row>
    <row r="39" spans="1:5" ht="15.4" x14ac:dyDescent="0.45">
      <c r="A39" s="3">
        <v>3.4</v>
      </c>
      <c r="B39" s="4" t="s">
        <v>59</v>
      </c>
      <c r="C39" s="6" t="s">
        <v>111</v>
      </c>
      <c r="D39" s="6" t="str">
        <f>UPPER(Table2[[#This Row],[DESCRIPTION HIDDEN]])</f>
        <v>20MM X 3MM FLAT BAR [L=75 MM]</v>
      </c>
      <c r="E39" s="3">
        <v>2</v>
      </c>
    </row>
    <row r="40" spans="1:5" ht="15.4" x14ac:dyDescent="0.45">
      <c r="A40" s="3">
        <v>3.5</v>
      </c>
      <c r="B40" s="4" t="s">
        <v>60</v>
      </c>
      <c r="C40" s="6" t="s">
        <v>112</v>
      </c>
      <c r="D40" s="6" t="str">
        <f>UPPER(Table2[[#This Row],[DESCRIPTION HIDDEN]])</f>
        <v>M6 CUPHEAD BOLT [50MM]</v>
      </c>
      <c r="E40" s="3">
        <v>2</v>
      </c>
    </row>
    <row r="41" spans="1:5" ht="15.4" x14ac:dyDescent="0.45">
      <c r="A41" s="3">
        <v>3.6</v>
      </c>
      <c r="B41" s="4" t="s">
        <v>61</v>
      </c>
      <c r="C41" s="6" t="s">
        <v>113</v>
      </c>
      <c r="D41" s="6" t="str">
        <f>UPPER(Table2[[#This Row],[DESCRIPTION HIDDEN]])</f>
        <v>M6 HEX NUT</v>
      </c>
      <c r="E41" s="3">
        <v>2</v>
      </c>
    </row>
    <row r="42" spans="1:5" ht="15.4" x14ac:dyDescent="0.45">
      <c r="A42" s="3">
        <v>3.7</v>
      </c>
      <c r="B42" s="4" t="s">
        <v>62</v>
      </c>
      <c r="C42" s="6" t="s">
        <v>28</v>
      </c>
      <c r="D42" s="6" t="str">
        <f>UPPER(Table2[[#This Row],[DESCRIPTION HIDDEN]])</f>
        <v>M6 PLAIN WASHER</v>
      </c>
      <c r="E42" s="3">
        <v>2</v>
      </c>
    </row>
    <row r="43" spans="1:5" ht="15.4" x14ac:dyDescent="0.45">
      <c r="A43" s="3">
        <v>4</v>
      </c>
      <c r="B43" s="4" t="s">
        <v>63</v>
      </c>
      <c r="C43" s="6" t="s">
        <v>64</v>
      </c>
      <c r="D43" s="6"/>
      <c r="E43" s="3">
        <v>1</v>
      </c>
    </row>
    <row r="44" spans="1:5" ht="15.4" x14ac:dyDescent="0.45">
      <c r="A44" s="3">
        <v>4.0999999999999996</v>
      </c>
      <c r="B44" s="4" t="s">
        <v>65</v>
      </c>
      <c r="C44" s="6" t="s">
        <v>114</v>
      </c>
      <c r="D44" s="6" t="str">
        <f>UPPER(Table2[[#This Row],[DESCRIPTION HIDDEN]])</f>
        <v>12MM PLYWOOD [550MM X 30MM]</v>
      </c>
      <c r="E44" s="3">
        <v>1</v>
      </c>
    </row>
    <row r="45" spans="1:5" ht="15.4" x14ac:dyDescent="0.45">
      <c r="A45" s="3">
        <v>4.2</v>
      </c>
      <c r="B45" s="4" t="s">
        <v>66</v>
      </c>
      <c r="C45" s="6" t="s">
        <v>115</v>
      </c>
      <c r="D45" s="6" t="str">
        <f>UPPER(Table2[[#This Row],[DESCRIPTION HIDDEN]])</f>
        <v>12MM PLYWOOD [550MM X 280MM]</v>
      </c>
      <c r="E45" s="3">
        <v>1</v>
      </c>
    </row>
    <row r="46" spans="1:5" ht="15.4" x14ac:dyDescent="0.45">
      <c r="A46" s="3">
        <v>5</v>
      </c>
      <c r="B46" s="4" t="s">
        <v>67</v>
      </c>
      <c r="C46" s="6" t="s">
        <v>68</v>
      </c>
      <c r="D46" s="6"/>
      <c r="E46" s="3">
        <v>1</v>
      </c>
    </row>
    <row r="47" spans="1:5" ht="15.4" x14ac:dyDescent="0.45">
      <c r="A47" s="3">
        <v>5.0999999999999996</v>
      </c>
      <c r="B47" s="4" t="s">
        <v>69</v>
      </c>
      <c r="C47" s="6" t="s">
        <v>115</v>
      </c>
      <c r="D47" s="6" t="str">
        <f>UPPER(Table2[[#This Row],[DESCRIPTION HIDDEN]])</f>
        <v>12MM PLYWOOD [550MM X 280MM]</v>
      </c>
      <c r="E47" s="3">
        <v>1</v>
      </c>
    </row>
    <row r="48" spans="1:5" ht="15.4" x14ac:dyDescent="0.45">
      <c r="A48" s="3">
        <v>5.2</v>
      </c>
      <c r="B48" s="4" t="s">
        <v>70</v>
      </c>
      <c r="C48" s="6" t="s">
        <v>116</v>
      </c>
      <c r="D48" s="6" t="str">
        <f>UPPER(Table2[[#This Row],[DESCRIPTION HIDDEN]])</f>
        <v>12MM PLYWOOD [280MM X 30MM]</v>
      </c>
      <c r="E48" s="3">
        <v>2</v>
      </c>
    </row>
    <row r="49" spans="1:5" ht="15.4" x14ac:dyDescent="0.45">
      <c r="A49" s="3">
        <v>6</v>
      </c>
      <c r="B49" s="4" t="s">
        <v>71</v>
      </c>
      <c r="C49" s="6" t="s">
        <v>117</v>
      </c>
      <c r="D49" s="6" t="str">
        <f>UPPER(Table2[[#This Row],[DESCRIPTION HIDDEN]])</f>
        <v xml:space="preserve">20MM X 3MM FLAT BAR  [L=50MM] </v>
      </c>
      <c r="E49" s="3">
        <v>4</v>
      </c>
    </row>
    <row r="50" spans="1:5" ht="15.4" x14ac:dyDescent="0.45">
      <c r="A50" s="3">
        <v>7</v>
      </c>
      <c r="B50" s="4" t="s">
        <v>72</v>
      </c>
      <c r="C50" s="6" t="s">
        <v>45</v>
      </c>
      <c r="D50" s="6" t="str">
        <f>UPPER(Table2[[#This Row],[DESCRIPTION HIDDEN]])</f>
        <v>20MM COUNTERSUNK WOOD SCREW</v>
      </c>
      <c r="E50" s="3">
        <v>8</v>
      </c>
    </row>
    <row r="51" spans="1:5" ht="15.4" x14ac:dyDescent="0.45">
      <c r="A51" s="3">
        <v>8</v>
      </c>
      <c r="B51" s="4" t="s">
        <v>73</v>
      </c>
      <c r="C51" s="6" t="s">
        <v>74</v>
      </c>
      <c r="D51" s="6" t="str">
        <f>UPPER(Table2[[#This Row],[DESCRIPTION HIDDEN]])</f>
        <v>25MM COUNTERSUNK WOOD SCREW</v>
      </c>
      <c r="E51" s="3">
        <v>6</v>
      </c>
    </row>
    <row r="52" spans="1:5" ht="15.4" x14ac:dyDescent="0.45">
      <c r="A52" s="3">
        <v>9</v>
      </c>
      <c r="B52" s="4" t="s">
        <v>75</v>
      </c>
      <c r="C52" s="6" t="s">
        <v>76</v>
      </c>
      <c r="D52" s="6" t="str">
        <f>UPPER(Table2[[#This Row],[DESCRIPTION HIDDEN]])</f>
        <v>SLIDING MECHANISM ASSEMBLY</v>
      </c>
      <c r="E52" s="3">
        <v>1</v>
      </c>
    </row>
    <row r="53" spans="1:5" ht="15.4" x14ac:dyDescent="0.45">
      <c r="A53" s="3">
        <v>9.1</v>
      </c>
      <c r="B53" s="4" t="s">
        <v>77</v>
      </c>
      <c r="C53" s="6" t="s">
        <v>118</v>
      </c>
      <c r="D53" s="6" t="str">
        <f>UPPER(Table2[[#This Row],[DESCRIPTION HIDDEN]])</f>
        <v>25MM ROOFING STRAP [L=50MM]</v>
      </c>
      <c r="E53" s="3">
        <v>2</v>
      </c>
    </row>
    <row r="54" spans="1:5" ht="15.4" x14ac:dyDescent="0.45">
      <c r="A54" s="3">
        <v>9.1999999999999993</v>
      </c>
      <c r="B54" s="4" t="s">
        <v>78</v>
      </c>
      <c r="C54" s="6" t="s">
        <v>119</v>
      </c>
      <c r="D54" s="6" t="str">
        <f>UPPER(Table2[[#This Row],[DESCRIPTION HIDDEN]])</f>
        <v>M5 HEX BOLT [35MM]</v>
      </c>
      <c r="E54" s="3">
        <v>2</v>
      </c>
    </row>
    <row r="55" spans="1:5" ht="15.4" x14ac:dyDescent="0.45">
      <c r="A55" s="3">
        <v>9.3000000000000007</v>
      </c>
      <c r="B55" s="4" t="s">
        <v>79</v>
      </c>
      <c r="C55" s="6" t="s">
        <v>80</v>
      </c>
      <c r="D55" s="6" t="str">
        <f>UPPER(Table2[[#This Row],[DESCRIPTION HIDDEN]])</f>
        <v>M5 PLAIN WASHER</v>
      </c>
      <c r="E55" s="3">
        <v>10</v>
      </c>
    </row>
    <row r="56" spans="1:5" ht="15.4" x14ac:dyDescent="0.45">
      <c r="A56" s="3">
        <v>9.4</v>
      </c>
      <c r="B56" s="4" t="s">
        <v>81</v>
      </c>
      <c r="C56" s="6" t="s">
        <v>82</v>
      </c>
      <c r="D56" s="6" t="str">
        <f>UPPER(Table2[[#This Row],[DESCRIPTION HIDDEN]])</f>
        <v>M5 HEX NUTS</v>
      </c>
      <c r="E56" s="3">
        <v>4</v>
      </c>
    </row>
    <row r="57" spans="1:5" ht="15.4" x14ac:dyDescent="0.45">
      <c r="A57" s="3">
        <v>9.5</v>
      </c>
      <c r="B57" s="4" t="s">
        <v>83</v>
      </c>
      <c r="C57" s="6" t="s">
        <v>120</v>
      </c>
      <c r="D57" s="6" t="str">
        <f>UPPER(Table2[[#This Row],[DESCRIPTION HIDDEN]])</f>
        <v>4MM CLEAR HOSE [L=50MM]</v>
      </c>
      <c r="E57" s="3">
        <v>1</v>
      </c>
    </row>
    <row r="58" spans="1:5" ht="15.4" x14ac:dyDescent="0.45">
      <c r="A58" s="3">
        <v>9.6</v>
      </c>
      <c r="B58" s="4" t="s">
        <v>84</v>
      </c>
      <c r="C58" s="6" t="s">
        <v>121</v>
      </c>
      <c r="D58" s="6" t="str">
        <f>UPPER(Table2[[#This Row],[DESCRIPTION HIDDEN]])</f>
        <v>DOUBLE LINK CHAIN [1 LINK]</v>
      </c>
      <c r="E58" s="3">
        <v>2</v>
      </c>
    </row>
    <row r="59" spans="1:5" ht="15.4" x14ac:dyDescent="0.45">
      <c r="A59" s="3">
        <v>10</v>
      </c>
      <c r="B59" s="4" t="s">
        <v>85</v>
      </c>
      <c r="C59" s="6" t="s">
        <v>122</v>
      </c>
      <c r="D59" s="6" t="str">
        <f>UPPER(Table2[[#This Row],[DESCRIPTION HIDDEN]])</f>
        <v>BUNGEE CORD [L=600MM]</v>
      </c>
      <c r="E59" s="3">
        <v>1</v>
      </c>
    </row>
    <row r="60" spans="1:5" ht="15.4" x14ac:dyDescent="0.45">
      <c r="A60" s="3">
        <v>11</v>
      </c>
      <c r="B60" s="4" t="s">
        <v>86</v>
      </c>
      <c r="C60" s="6" t="s">
        <v>123</v>
      </c>
      <c r="D60" s="6" t="str">
        <f>UPPER(Table2[[#This Row],[DESCRIPTION HIDDEN]])</f>
        <v>20L BUCKET</v>
      </c>
      <c r="E60" s="3">
        <v>2</v>
      </c>
    </row>
    <row r="61" spans="1:5" ht="15.4" x14ac:dyDescent="0.45">
      <c r="A61" s="3">
        <v>12</v>
      </c>
      <c r="B61" s="4" t="s">
        <v>87</v>
      </c>
      <c r="C61" s="6" t="s">
        <v>124</v>
      </c>
      <c r="D61" s="6" t="str">
        <f>UPPER(Table2[[#This Row],[DESCRIPTION HIDDEN]])</f>
        <v>NYLON ROPE [L=1100MM]</v>
      </c>
      <c r="E61" s="3">
        <v>1</v>
      </c>
    </row>
    <row r="62" spans="1:5" ht="15.4" x14ac:dyDescent="0.45">
      <c r="A62" s="3">
        <v>13</v>
      </c>
      <c r="B62" s="4" t="s">
        <v>88</v>
      </c>
      <c r="C62" s="6" t="s">
        <v>89</v>
      </c>
      <c r="D62" s="6" t="str">
        <f>UPPER(Table2[[#This Row],[DESCRIPTION HIDDEN]])</f>
        <v>OUTLET HOSE ASSM</v>
      </c>
      <c r="E62" s="3">
        <v>1</v>
      </c>
    </row>
    <row r="63" spans="1:5" ht="15.4" x14ac:dyDescent="0.45">
      <c r="A63" s="3">
        <v>13.1</v>
      </c>
      <c r="B63" s="4" t="s">
        <v>90</v>
      </c>
      <c r="C63" s="6" t="s">
        <v>125</v>
      </c>
      <c r="D63" s="6" t="str">
        <f>UPPER(Table2[[#This Row],[DESCRIPTION HIDDEN]])</f>
        <v>8MM HOSE [L=125MM]</v>
      </c>
      <c r="E63" s="3">
        <v>1</v>
      </c>
    </row>
    <row r="64" spans="1:5" ht="15.4" x14ac:dyDescent="0.45">
      <c r="A64" s="3">
        <v>13.2</v>
      </c>
      <c r="B64" s="4" t="s">
        <v>91</v>
      </c>
      <c r="C64" s="6" t="s">
        <v>126</v>
      </c>
      <c r="D64" s="6" t="str">
        <f>UPPER(Table2[[#This Row],[DESCRIPTION HIDDEN]])</f>
        <v>25MM ROOFING STRAP [L=510MM]</v>
      </c>
      <c r="E64" s="3">
        <v>1</v>
      </c>
    </row>
    <row r="65" spans="1:5" ht="15.4" x14ac:dyDescent="0.45">
      <c r="A65" s="3">
        <v>13.3</v>
      </c>
      <c r="B65" s="4" t="s">
        <v>92</v>
      </c>
      <c r="C65" s="6" t="s">
        <v>127</v>
      </c>
      <c r="D65" s="6" t="str">
        <f>UPPER(Table2[[#This Row],[DESCRIPTION HIDDEN]])</f>
        <v>3MM CABLE TIE</v>
      </c>
      <c r="E65" s="3">
        <v>6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1532FC-2529-47EA-89D2-71E343E8DFED}">
  <dimension ref="A2:E67"/>
  <sheetViews>
    <sheetView tabSelected="1" zoomScale="80" zoomScaleNormal="80" workbookViewId="0">
      <selection activeCell="H55" sqref="H55"/>
    </sheetView>
  </sheetViews>
  <sheetFormatPr defaultRowHeight="14.25" x14ac:dyDescent="0.45"/>
  <cols>
    <col min="1" max="1" width="14.3984375" bestFit="1" customWidth="1"/>
    <col min="2" max="2" width="16.1328125" hidden="1" customWidth="1"/>
    <col min="3" max="3" width="50.796875" hidden="1" customWidth="1"/>
    <col min="4" max="4" width="43.53125" bestFit="1" customWidth="1"/>
    <col min="5" max="5" width="14.46484375" bestFit="1" customWidth="1"/>
  </cols>
  <sheetData>
    <row r="2" spans="1:5" x14ac:dyDescent="0.45">
      <c r="D2" t="s">
        <v>1</v>
      </c>
      <c r="E2" t="s">
        <v>2</v>
      </c>
    </row>
    <row r="3" spans="1:5" x14ac:dyDescent="0.45">
      <c r="A3" s="10" t="s">
        <v>182</v>
      </c>
      <c r="D3" t="s">
        <v>144</v>
      </c>
      <c r="E3">
        <v>2</v>
      </c>
    </row>
    <row r="4" spans="1:5" x14ac:dyDescent="0.45">
      <c r="A4" s="10"/>
      <c r="D4" t="s">
        <v>166</v>
      </c>
      <c r="E4">
        <v>2</v>
      </c>
    </row>
    <row r="5" spans="1:5" x14ac:dyDescent="0.45">
      <c r="A5" s="10"/>
      <c r="D5" t="s">
        <v>165</v>
      </c>
      <c r="E5">
        <v>1</v>
      </c>
    </row>
    <row r="6" spans="1:5" x14ac:dyDescent="0.45">
      <c r="A6" s="10"/>
      <c r="D6" t="s">
        <v>170</v>
      </c>
      <c r="E6">
        <v>6</v>
      </c>
    </row>
    <row r="7" spans="1:5" x14ac:dyDescent="0.45">
      <c r="A7" s="10"/>
      <c r="D7" t="s">
        <v>133</v>
      </c>
      <c r="E7">
        <v>4</v>
      </c>
    </row>
    <row r="8" spans="1:5" x14ac:dyDescent="0.45">
      <c r="A8" s="10"/>
      <c r="D8" t="s">
        <v>167</v>
      </c>
      <c r="E8">
        <v>1</v>
      </c>
    </row>
    <row r="9" spans="1:5" x14ac:dyDescent="0.45">
      <c r="A9" s="10"/>
      <c r="D9" t="s">
        <v>168</v>
      </c>
      <c r="E9">
        <v>1</v>
      </c>
    </row>
    <row r="10" spans="1:5" x14ac:dyDescent="0.45">
      <c r="A10" s="10"/>
      <c r="D10" t="s">
        <v>163</v>
      </c>
      <c r="E10">
        <v>1</v>
      </c>
    </row>
    <row r="11" spans="1:5" x14ac:dyDescent="0.45">
      <c r="A11" s="10"/>
      <c r="D11" t="s">
        <v>136</v>
      </c>
      <c r="E11">
        <v>2</v>
      </c>
    </row>
    <row r="12" spans="1:5" x14ac:dyDescent="0.45">
      <c r="A12" s="10"/>
      <c r="D12" t="s">
        <v>164</v>
      </c>
      <c r="E12">
        <v>2</v>
      </c>
    </row>
    <row r="14" spans="1:5" x14ac:dyDescent="0.45">
      <c r="A14" s="11" t="s">
        <v>183</v>
      </c>
      <c r="D14" t="s">
        <v>157</v>
      </c>
      <c r="E14">
        <v>2</v>
      </c>
    </row>
    <row r="15" spans="1:5" x14ac:dyDescent="0.45">
      <c r="A15" s="11"/>
      <c r="D15" t="s">
        <v>149</v>
      </c>
      <c r="E15">
        <v>1</v>
      </c>
    </row>
    <row r="16" spans="1:5" x14ac:dyDescent="0.45">
      <c r="A16" s="11"/>
      <c r="D16" t="s">
        <v>156</v>
      </c>
      <c r="E16">
        <v>1</v>
      </c>
    </row>
    <row r="17" spans="1:5" x14ac:dyDescent="0.45">
      <c r="A17" s="11"/>
      <c r="D17" t="s">
        <v>156</v>
      </c>
      <c r="E17">
        <v>1</v>
      </c>
    </row>
    <row r="18" spans="1:5" x14ac:dyDescent="0.45">
      <c r="A18" s="11"/>
      <c r="D18" t="s">
        <v>155</v>
      </c>
      <c r="E18">
        <v>1</v>
      </c>
    </row>
    <row r="19" spans="1:5" ht="14.65" thickBot="1" x14ac:dyDescent="0.5">
      <c r="A19" s="11"/>
      <c r="D19" s="9" t="s">
        <v>174</v>
      </c>
      <c r="E19" s="8">
        <v>1</v>
      </c>
    </row>
    <row r="20" spans="1:5" ht="14.65" thickTop="1" x14ac:dyDescent="0.45">
      <c r="A20" s="11"/>
      <c r="D20" t="s">
        <v>142</v>
      </c>
      <c r="E20">
        <v>1</v>
      </c>
    </row>
    <row r="21" spans="1:5" x14ac:dyDescent="0.45">
      <c r="A21" s="11"/>
      <c r="D21" t="s">
        <v>141</v>
      </c>
      <c r="E21">
        <v>1</v>
      </c>
    </row>
    <row r="22" spans="1:5" ht="14.65" thickBot="1" x14ac:dyDescent="0.5">
      <c r="A22" s="11"/>
      <c r="D22" s="8" t="s">
        <v>175</v>
      </c>
      <c r="E22" s="8">
        <v>1</v>
      </c>
    </row>
    <row r="23" spans="1:5" ht="14.65" thickTop="1" x14ac:dyDescent="0.45"/>
    <row r="24" spans="1:5" x14ac:dyDescent="0.45">
      <c r="A24" s="12" t="s">
        <v>184</v>
      </c>
      <c r="D24" t="s">
        <v>145</v>
      </c>
      <c r="E24">
        <v>10</v>
      </c>
    </row>
    <row r="25" spans="1:5" x14ac:dyDescent="0.45">
      <c r="A25" s="12"/>
      <c r="D25" t="s">
        <v>145</v>
      </c>
      <c r="E25">
        <v>8</v>
      </c>
    </row>
    <row r="26" spans="1:5" ht="14.65" thickBot="1" x14ac:dyDescent="0.5">
      <c r="A26" s="12"/>
      <c r="D26" s="8" t="s">
        <v>145</v>
      </c>
      <c r="E26" s="8">
        <f>SUM(E24:E25)</f>
        <v>18</v>
      </c>
    </row>
    <row r="27" spans="1:5" ht="14.65" thickTop="1" x14ac:dyDescent="0.45">
      <c r="A27" s="12"/>
      <c r="D27" t="s">
        <v>159</v>
      </c>
      <c r="E27">
        <v>6</v>
      </c>
    </row>
    <row r="29" spans="1:5" x14ac:dyDescent="0.45">
      <c r="A29" s="13" t="s">
        <v>185</v>
      </c>
      <c r="D29" t="s">
        <v>148</v>
      </c>
      <c r="E29">
        <v>1</v>
      </c>
    </row>
    <row r="30" spans="1:5" x14ac:dyDescent="0.45">
      <c r="A30" s="13"/>
      <c r="D30" t="s">
        <v>172</v>
      </c>
      <c r="E30">
        <v>1</v>
      </c>
    </row>
    <row r="31" spans="1:5" ht="14.65" thickBot="1" x14ac:dyDescent="0.5">
      <c r="A31" s="13"/>
      <c r="D31" s="8" t="s">
        <v>176</v>
      </c>
      <c r="E31" s="8">
        <v>1</v>
      </c>
    </row>
    <row r="32" spans="1:5" ht="14.65" thickTop="1" x14ac:dyDescent="0.45">
      <c r="A32" s="13"/>
      <c r="D32" t="s">
        <v>143</v>
      </c>
      <c r="E32">
        <v>1</v>
      </c>
    </row>
    <row r="33" spans="1:5" x14ac:dyDescent="0.45">
      <c r="A33" s="13"/>
      <c r="D33" t="s">
        <v>146</v>
      </c>
      <c r="E33">
        <v>1</v>
      </c>
    </row>
    <row r="34" spans="1:5" ht="14.65" thickBot="1" x14ac:dyDescent="0.5">
      <c r="A34" s="13"/>
      <c r="D34" s="8" t="s">
        <v>177</v>
      </c>
      <c r="E34" s="8">
        <v>1</v>
      </c>
    </row>
    <row r="35" spans="1:5" ht="14.65" thickTop="1" x14ac:dyDescent="0.45">
      <c r="A35" s="13"/>
      <c r="D35" t="s">
        <v>147</v>
      </c>
      <c r="E35">
        <v>1</v>
      </c>
    </row>
    <row r="37" spans="1:5" x14ac:dyDescent="0.45">
      <c r="A37" s="14" t="s">
        <v>186</v>
      </c>
      <c r="D37" t="s">
        <v>169</v>
      </c>
      <c r="E37">
        <v>1</v>
      </c>
    </row>
    <row r="38" spans="1:5" x14ac:dyDescent="0.45">
      <c r="A38" s="14"/>
      <c r="D38" t="s">
        <v>173</v>
      </c>
      <c r="E38">
        <v>2</v>
      </c>
    </row>
    <row r="39" spans="1:5" ht="14.65" thickBot="1" x14ac:dyDescent="0.5">
      <c r="A39" s="14"/>
      <c r="D39" s="8" t="s">
        <v>178</v>
      </c>
      <c r="E39" s="8">
        <v>1</v>
      </c>
    </row>
    <row r="40" spans="1:5" ht="14.65" thickTop="1" x14ac:dyDescent="0.45"/>
    <row r="41" spans="1:5" x14ac:dyDescent="0.45">
      <c r="A41" s="15" t="s">
        <v>187</v>
      </c>
      <c r="D41" t="s">
        <v>158</v>
      </c>
      <c r="E41">
        <v>4</v>
      </c>
    </row>
    <row r="42" spans="1:5" x14ac:dyDescent="0.45">
      <c r="A42" s="15"/>
      <c r="D42" t="s">
        <v>134</v>
      </c>
      <c r="E42">
        <v>2</v>
      </c>
    </row>
    <row r="43" spans="1:5" x14ac:dyDescent="0.45">
      <c r="A43" s="15"/>
      <c r="D43" t="s">
        <v>134</v>
      </c>
      <c r="E43">
        <v>2</v>
      </c>
    </row>
    <row r="44" spans="1:5" x14ac:dyDescent="0.45">
      <c r="A44" s="15"/>
      <c r="D44" t="s">
        <v>152</v>
      </c>
      <c r="E44">
        <v>2</v>
      </c>
    </row>
    <row r="45" spans="1:5" ht="14.65" thickBot="1" x14ac:dyDescent="0.5">
      <c r="A45" s="15"/>
      <c r="D45" s="8" t="s">
        <v>179</v>
      </c>
      <c r="E45" s="8">
        <v>1</v>
      </c>
    </row>
    <row r="46" spans="1:5" ht="14.65" thickTop="1" x14ac:dyDescent="0.45">
      <c r="A46" s="15"/>
      <c r="D46" t="s">
        <v>150</v>
      </c>
      <c r="E46">
        <v>1</v>
      </c>
    </row>
    <row r="47" spans="1:5" x14ac:dyDescent="0.45">
      <c r="A47" s="15"/>
      <c r="D47" t="s">
        <v>151</v>
      </c>
      <c r="E47">
        <v>1</v>
      </c>
    </row>
    <row r="48" spans="1:5" ht="14.65" thickBot="1" x14ac:dyDescent="0.5">
      <c r="A48" s="15"/>
      <c r="D48" s="8" t="s">
        <v>180</v>
      </c>
      <c r="E48" s="8">
        <v>1</v>
      </c>
    </row>
    <row r="49" spans="1:5" ht="14.65" thickTop="1" x14ac:dyDescent="0.45">
      <c r="A49" s="15"/>
      <c r="D49" t="s">
        <v>130</v>
      </c>
      <c r="E49">
        <v>2</v>
      </c>
    </row>
    <row r="50" spans="1:5" x14ac:dyDescent="0.45">
      <c r="A50" s="15"/>
      <c r="D50" t="s">
        <v>130</v>
      </c>
      <c r="E50">
        <v>2</v>
      </c>
    </row>
    <row r="51" spans="1:5" x14ac:dyDescent="0.45">
      <c r="A51" s="15"/>
      <c r="D51" t="s">
        <v>131</v>
      </c>
      <c r="E51">
        <v>1</v>
      </c>
    </row>
    <row r="52" spans="1:5" x14ac:dyDescent="0.45">
      <c r="A52" s="15"/>
      <c r="D52" t="s">
        <v>129</v>
      </c>
      <c r="E52">
        <v>3</v>
      </c>
    </row>
    <row r="53" spans="1:5" x14ac:dyDescent="0.45">
      <c r="A53" s="15"/>
      <c r="D53" t="s">
        <v>129</v>
      </c>
      <c r="E53">
        <v>3</v>
      </c>
    </row>
    <row r="54" spans="1:5" ht="14.65" thickBot="1" x14ac:dyDescent="0.5">
      <c r="A54" s="15"/>
      <c r="D54" s="8" t="s">
        <v>181</v>
      </c>
      <c r="E54" s="8">
        <v>1</v>
      </c>
    </row>
    <row r="55" spans="1:5" ht="14.65" thickTop="1" x14ac:dyDescent="0.45">
      <c r="A55" s="15"/>
      <c r="D55" t="s">
        <v>132</v>
      </c>
      <c r="E55">
        <v>2</v>
      </c>
    </row>
    <row r="58" spans="1:5" x14ac:dyDescent="0.45">
      <c r="A58" s="11" t="s">
        <v>188</v>
      </c>
      <c r="D58" t="s">
        <v>160</v>
      </c>
      <c r="E58">
        <v>2</v>
      </c>
    </row>
    <row r="59" spans="1:5" x14ac:dyDescent="0.45">
      <c r="A59" s="11"/>
      <c r="D59" t="s">
        <v>162</v>
      </c>
      <c r="E59">
        <v>4</v>
      </c>
    </row>
    <row r="60" spans="1:5" x14ac:dyDescent="0.45">
      <c r="A60" s="11"/>
      <c r="D60" t="s">
        <v>161</v>
      </c>
      <c r="E60">
        <v>10</v>
      </c>
    </row>
    <row r="61" spans="1:5" x14ac:dyDescent="0.45">
      <c r="A61" s="11"/>
      <c r="D61" t="s">
        <v>153</v>
      </c>
      <c r="E61">
        <v>2</v>
      </c>
    </row>
    <row r="62" spans="1:5" x14ac:dyDescent="0.45">
      <c r="A62" s="11"/>
      <c r="D62" t="s">
        <v>135</v>
      </c>
      <c r="E62">
        <v>4</v>
      </c>
    </row>
    <row r="63" spans="1:5" x14ac:dyDescent="0.45">
      <c r="A63" s="11"/>
      <c r="D63" t="s">
        <v>154</v>
      </c>
      <c r="E63">
        <v>6</v>
      </c>
    </row>
    <row r="64" spans="1:5" x14ac:dyDescent="0.45">
      <c r="A64" s="11"/>
      <c r="D64" t="s">
        <v>137</v>
      </c>
      <c r="E64">
        <v>10</v>
      </c>
    </row>
    <row r="65" spans="1:5" x14ac:dyDescent="0.45">
      <c r="A65" s="11"/>
      <c r="D65" t="s">
        <v>138</v>
      </c>
      <c r="E65">
        <v>2</v>
      </c>
    </row>
    <row r="66" spans="1:5" x14ac:dyDescent="0.45">
      <c r="A66" s="11"/>
      <c r="D66" t="s">
        <v>139</v>
      </c>
      <c r="E66">
        <v>2</v>
      </c>
    </row>
    <row r="67" spans="1:5" x14ac:dyDescent="0.45">
      <c r="A67" s="11"/>
      <c r="D67" t="s">
        <v>140</v>
      </c>
      <c r="E67">
        <v>4</v>
      </c>
    </row>
  </sheetData>
  <mergeCells count="7">
    <mergeCell ref="A58:A67"/>
    <mergeCell ref="A3:A12"/>
    <mergeCell ref="A14:A22"/>
    <mergeCell ref="A24:A27"/>
    <mergeCell ref="A29:A35"/>
    <mergeCell ref="A37:A39"/>
    <mergeCell ref="A41:A55"/>
  </mergeCells>
  <pageMargins left="0.7" right="0.7" top="0.75" bottom="0.75" header="0.3" footer="0.3"/>
  <pageSetup paperSize="9" orientation="portrait" horizontalDpi="0" verticalDpi="0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3b1a2ed8-54a9-4c63-a046-4cb10e20aeef" xsi:nil="true"/>
    <lcf76f155ced4ddcb4097134ff3c332f xmlns="09089762-bf7d-4f62-98c7-8104fd42852e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3B246B207EB1749A25AEF172735C489" ma:contentTypeVersion="16" ma:contentTypeDescription="Create a new document." ma:contentTypeScope="" ma:versionID="a65fa5129547122d1cf49df033afde31">
  <xsd:schema xmlns:xsd="http://www.w3.org/2001/XMLSchema" xmlns:xs="http://www.w3.org/2001/XMLSchema" xmlns:p="http://schemas.microsoft.com/office/2006/metadata/properties" xmlns:ns2="09089762-bf7d-4f62-98c7-8104fd42852e" xmlns:ns3="3b1a2ed8-54a9-4c63-a046-4cb10e20aeef" targetNamespace="http://schemas.microsoft.com/office/2006/metadata/properties" ma:root="true" ma:fieldsID="45e695fb21f11bd89dcb7e2b502ba415" ns2:_="" ns3:_="">
    <xsd:import namespace="09089762-bf7d-4f62-98c7-8104fd42852e"/>
    <xsd:import namespace="3b1a2ed8-54a9-4c63-a046-4cb10e20ae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9089762-bf7d-4f62-98c7-8104fd4285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5026ff21-f7fe-48d0-912c-05ca89234d9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1a2ed8-54a9-4c63-a046-4cb10e20aeef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c8be3572-fcaa-480e-b0a1-d8f224538135}" ma:internalName="TaxCatchAll" ma:showField="CatchAllData" ma:web="3b1a2ed8-54a9-4c63-a046-4cb10e20ae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BE6CB4F-15E9-47C2-8912-27C185910C3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422EDEB-1834-4461-8DF5-4D9B0DC824DF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62082462-9187-4D80-8D08-2A3327F875D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Detailed Overall BOM</vt:lpstr>
      <vt:lpstr>Material Specific BOM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Technical Team</dc:creator>
  <cp:lastModifiedBy>Mohammed Imran Ali</cp:lastModifiedBy>
  <dcterms:created xsi:type="dcterms:W3CDTF">2015-06-05T18:17:20Z</dcterms:created>
  <dcterms:modified xsi:type="dcterms:W3CDTF">2022-01-20T03:56:03Z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0x010100C3B246B207EB1749A25AEF172735C489</vt:lpwstr>
  </property>
</Properties>
</file>